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48" i="1"/>
  <c r="H21" i="1"/>
  <c r="H28" i="1" l="1"/>
  <c r="H20" i="1" l="1"/>
  <c r="H19" i="1" l="1"/>
  <c r="H27" i="1" l="1"/>
  <c r="H16" i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<sst xmlns="http://schemas.openxmlformats.org/spreadsheetml/2006/main" count="48" uniqueCount="28">
  <si>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</si>
  <si>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</si>
  <si>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</si>
  <si>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</si>
  <si>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</si>
  <si>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</si>
  <si>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</si>
  <si>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</si>
  <si>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</si>
  <si>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</si>
  <si>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</si>
  <si>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</si>
  <si>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</si>
  <si>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</si>
  <si>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</si>
  <si>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</si>
  <si>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</si>
  <si>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</si>
  <si>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</si>
  <si>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</si>
  <si>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</si>
  <si>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</si>
  <si>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</si>
  <si>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</si>
  <si>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</si>
  <si>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Dana:28.11.2019.</t>
  </si>
  <si>
    <t>Dana 28.11.2019.godine Dom zdravlja Požarevac nije izvršio plaćanje prema dobavljačima</t>
  </si>
  <si>
    <t>Primljena i neutrošena participacija od 28.11.2019.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</si>
</sst>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1" zoomScaleNormal="100" workbookViewId="0">
      <selection activeCell="H52" sqref="H52:H53"/>
    </sheetView>
  </sheetViews>
  <sheetFormatPr defaultRowHeight="15" x14ac:dyDescent="0.25"/>
  <cols>
    <col min="1" max="1" width="6.7109375" customWidth="1"/>
    <col min="2" max="2" width="17" customWidth="1"/>
    <col min="3" max="3" width="40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8" t="s">
        <v>0</v>
      </c>
      <c r="D2" s="38"/>
      <c r="E2" s="38"/>
      <c r="F2" s="38"/>
      <c r="G2" s="38"/>
    </row>
    <row r="4" spans="2:15" x14ac:dyDescent="0.25">
      <c r="B4" s="39" t="s">
        <v>1</v>
      </c>
      <c r="C4" s="39"/>
      <c r="D4" s="39"/>
    </row>
    <row r="5" spans="2:15" x14ac:dyDescent="0.25">
      <c r="B5" s="39" t="s">
        <v>7</v>
      </c>
      <c r="C5" s="39"/>
      <c r="D5" s="39"/>
    </row>
    <row r="6" spans="2:15" x14ac:dyDescent="0.25">
      <c r="B6" s="39" t="s">
        <v>8</v>
      </c>
      <c r="C6" s="39"/>
      <c r="D6" s="39"/>
    </row>
    <row r="7" spans="2:15" x14ac:dyDescent="0.25">
      <c r="I7" s="11"/>
      <c r="J7" s="11"/>
    </row>
    <row r="8" spans="2:15" x14ac:dyDescent="0.25">
      <c r="C8" s="40" t="s">
        <v>25</v>
      </c>
      <c r="D8" s="40"/>
      <c r="E8" s="40"/>
      <c r="F8" s="40"/>
      <c r="G8" s="40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4" t="s">
        <v>22</v>
      </c>
      <c r="C11" s="35"/>
      <c r="D11" s="35"/>
      <c r="E11" s="35"/>
      <c r="F11" s="36"/>
      <c r="G11" s="2" t="s">
        <v>5</v>
      </c>
      <c r="H11" s="2" t="s">
        <v>6</v>
      </c>
      <c r="I11" s="11"/>
      <c r="J11" s="11"/>
      <c r="K11" s="31"/>
      <c r="L11" s="31"/>
      <c r="M11" s="31"/>
      <c r="N11" s="31"/>
      <c r="O11" s="31"/>
    </row>
    <row r="12" spans="2:15" x14ac:dyDescent="0.25">
      <c r="B12" s="26" t="s">
        <v>20</v>
      </c>
      <c r="C12" s="26"/>
      <c r="D12" s="26"/>
      <c r="E12" s="26"/>
      <c r="F12" s="26"/>
      <c r="G12" s="14">
        <v>43797</v>
      </c>
      <c r="H12" s="23">
        <v>4189134.55</v>
      </c>
      <c r="I12" s="11"/>
      <c r="J12" s="11"/>
      <c r="K12" s="9"/>
      <c r="L12" s="9"/>
      <c r="M12" s="9"/>
      <c r="N12" s="9"/>
      <c r="O12" s="9"/>
    </row>
    <row r="13" spans="2:15" x14ac:dyDescent="0.25">
      <c r="B13" s="32" t="s">
        <v>9</v>
      </c>
      <c r="C13" s="32"/>
      <c r="D13" s="32"/>
      <c r="E13" s="32"/>
      <c r="F13" s="32"/>
      <c r="G13" s="24">
        <v>43797</v>
      </c>
      <c r="H13" s="3">
        <f>H14+H25-H32-H42</f>
        <v>6864399.1100000013</v>
      </c>
      <c r="I13" s="11"/>
      <c r="J13" s="11"/>
      <c r="K13" s="9"/>
      <c r="L13" s="9"/>
      <c r="M13" s="9"/>
      <c r="N13" s="9"/>
      <c r="O13" s="9"/>
    </row>
    <row r="14" spans="2:15" x14ac:dyDescent="0.25">
      <c r="B14" s="33" t="s">
        <v>23</v>
      </c>
      <c r="C14" s="33"/>
      <c r="D14" s="33"/>
      <c r="E14" s="33"/>
      <c r="F14" s="33"/>
      <c r="G14" s="16">
        <v>43797</v>
      </c>
      <c r="H14" s="4">
        <f>H15+H16+H17+H18+H19+H20+H21+H22+H23+H24</f>
        <v>5794751.3400000017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</f>
        <v>2669201.4000000004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6" t="s">
        <v>2</v>
      </c>
      <c r="C19" s="26"/>
      <c r="D19" s="26"/>
      <c r="E19" s="26"/>
      <c r="F19" s="26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480802.02+1186875+1186875-1014200.1-1280397.15+1186875-44609.88-223130.9-471162.62+1186875+1559.88-300499.2-213136.6+2373750-128640-297341.92-390480.6-357319.8-782466.95+2373750-963742.4+2373750-1525463.63-324525.5-3816009.28-49572+1186875-60276+1186875-2396930.7-4800</f>
        <v>80156.670000001322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f>484175.45-346688.6+955500-401234.26+466515.57+362768.64-858079.38+471174.85-471174.85+17809.58+585975.98-585975.98+955500+592731.36-1636267-442868.24</f>
        <v>149863.12000000034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4137567.96-1174-1699958.82-1200-4696-31022.11+17762.15-7045-491981-23621.44-1174-1174+1063250-303898.44-130000-1174-766476.52-3522-16077.1-2348-790486.93-34733.31-4697+15992.39-20097+2126500-857852.68+9197+44322-2349-3523</f>
        <v>2214310.1499999994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  <c r="L23" s="8"/>
    </row>
    <row r="24" spans="2:13" x14ac:dyDescent="0.25">
      <c r="B24" s="26" t="s">
        <v>27</v>
      </c>
      <c r="C24" s="26"/>
      <c r="D24" s="26"/>
      <c r="E24" s="26"/>
      <c r="F24" s="26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+8100+6150+6500+11950+12300+4450+12700+5000+10500+2900+8300+5750+13050+4400+10750+5850+7850+4050</f>
        <v>681220</v>
      </c>
      <c r="I24" s="11"/>
      <c r="J24" s="11"/>
      <c r="K24" s="8"/>
      <c r="L24" s="8"/>
    </row>
    <row r="25" spans="2:13" x14ac:dyDescent="0.25">
      <c r="B25" s="33" t="s">
        <v>24</v>
      </c>
      <c r="C25" s="33"/>
      <c r="D25" s="33"/>
      <c r="E25" s="33"/>
      <c r="F25" s="33"/>
      <c r="G25" s="16">
        <v>43797</v>
      </c>
      <c r="H25" s="4">
        <f>H26+H27+H28+H29+H30+H31</f>
        <v>1069647.77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0</v>
      </c>
      <c r="I26" s="11"/>
      <c r="J26" s="11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113000+113000-113349.78+113000-117830.83+113000-124074.89+113000-117341.72+113000-96653.49+0.5+113000-76088.11+113000-99241.44+113000-70377.56+223250-0.02-75420.83-90956.97+115750-132414.92-2700-0.15</f>
        <v>239549.78999999998</v>
      </c>
      <c r="I27" s="11"/>
      <c r="J27" s="11"/>
      <c r="K27" s="8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1758775.38-1036974.4+179666.67-200000-157432+359333.33-117850+9240</f>
        <v>794758.98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27</v>
      </c>
      <c r="C31" s="29"/>
      <c r="D31" s="29"/>
      <c r="E31" s="29"/>
      <c r="F31" s="30"/>
      <c r="G31" s="2"/>
      <c r="H31" s="10">
        <v>35339</v>
      </c>
      <c r="I31" s="11"/>
      <c r="J31" s="11"/>
    </row>
    <row r="32" spans="2:13" x14ac:dyDescent="0.25">
      <c r="B32" s="37" t="s">
        <v>16</v>
      </c>
      <c r="C32" s="37"/>
      <c r="D32" s="37"/>
      <c r="E32" s="37"/>
      <c r="F32" s="37"/>
      <c r="G32" s="17">
        <v>43797</v>
      </c>
      <c r="H32" s="5">
        <f>SUM(H33:H41)</f>
        <v>0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3">
        <v>0</v>
      </c>
      <c r="I34" s="11"/>
      <c r="J34" s="11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</row>
    <row r="37" spans="2:12" x14ac:dyDescent="0.25">
      <c r="B37" s="26" t="s">
        <v>2</v>
      </c>
      <c r="C37" s="26"/>
      <c r="D37" s="26"/>
      <c r="E37" s="26"/>
      <c r="F37" s="26"/>
      <c r="G37" s="13"/>
      <c r="H37" s="10">
        <v>0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</row>
    <row r="42" spans="2:12" x14ac:dyDescent="0.25">
      <c r="B42" s="37" t="s">
        <v>21</v>
      </c>
      <c r="C42" s="37"/>
      <c r="D42" s="37"/>
      <c r="E42" s="37"/>
      <c r="F42" s="37"/>
      <c r="G42" s="17">
        <v>43797</v>
      </c>
      <c r="H42" s="5">
        <f>SUM(H43:H47)</f>
        <v>0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0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</row>
    <row r="47" spans="2:12" x14ac:dyDescent="0.25">
      <c r="B47" s="28" t="s">
        <v>15</v>
      </c>
      <c r="C47" s="29"/>
      <c r="D47" s="29"/>
      <c r="E47" s="29"/>
      <c r="F47" s="30"/>
      <c r="G47" s="2"/>
      <c r="H47" s="3">
        <v>0</v>
      </c>
      <c r="I47" s="11"/>
      <c r="J47" s="11"/>
    </row>
    <row r="48" spans="2:12" x14ac:dyDescent="0.25">
      <c r="B48" s="27" t="s">
        <v>18</v>
      </c>
      <c r="C48" s="27"/>
      <c r="D48" s="27"/>
      <c r="E48" s="27"/>
      <c r="F48" s="27"/>
      <c r="G48" s="18">
        <v>43797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+22661.96+5231.78+0.17-27893.74+1288.19+10513.29+0.06-11801.48+178745-178745+228265.25+383510.72+221.93+15257.79+39.96+128.29+6083.69-633507.12+11280.7+89576.01+1248.63+7894.66-110000+407142.36+285705.51+167.52+39.96+16367.27+238.07-716877.12+1043850+299294.4+7216.96-0.19-1343144.4+315600-315600+1065600-1065600+11827.4-0.72+1458.26-13285.66+247722.98+425991.72+16986.83+247.08+43.82+6593.11+139.73+1.41-697725.16-53519+1230000-1230000</f>
        <v>10953.80999999959</v>
      </c>
      <c r="I48" s="11"/>
      <c r="J48"/>
      <c r="L48" s="8"/>
    </row>
    <row r="49" spans="2:11" x14ac:dyDescent="0.25">
      <c r="B49" s="26" t="s">
        <v>17</v>
      </c>
      <c r="C49" s="26"/>
      <c r="D49" s="26"/>
      <c r="E49" s="26"/>
      <c r="F49" s="26"/>
      <c r="G49" s="2"/>
      <c r="H49" s="3">
        <v>0</v>
      </c>
      <c r="I49" s="11"/>
      <c r="J49" s="11"/>
    </row>
    <row r="50" spans="2:11" x14ac:dyDescent="0.25">
      <c r="B50" s="32" t="s">
        <v>4</v>
      </c>
      <c r="C50" s="32"/>
      <c r="D50" s="32"/>
      <c r="E50" s="32"/>
      <c r="F50" s="32"/>
      <c r="G50" s="2"/>
      <c r="H50" s="7">
        <f>H14+H25-H32-H42+H48-H49</f>
        <v>6875352.9200000009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1:F21"/>
    <mergeCell ref="B22:F22"/>
    <mergeCell ref="K11:O11"/>
    <mergeCell ref="B13:F13"/>
    <mergeCell ref="B12:F12"/>
    <mergeCell ref="B14:F14"/>
    <mergeCell ref="B17:F17"/>
    <mergeCell ref="B11:F11"/>
    <mergeCell ref="B15:F15"/>
    <mergeCell ref="B16:F16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2019-11-29T09:36:35Z</dcterms:modified>
</cp:coreProperties>
</file>